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44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<sst xmlns="http://schemas.openxmlformats.org/spreadsheetml/2006/main" count="6" uniqueCount="6">
  <si>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Vout  </t>
  </si>
  <si>
    <t xml:space="preserve">   AFR    </t>
  </si>
  <si>
    <t>Ro</t>
  </si>
  <si>
    <t>Ri</t>
  </si>
  <si>
    <t>Measured</t>
  </si>
  <si>
    <t>Note : Modify ONLY Ro (1,000 for vers 1.0, 100 for vers 1.1/1.5) &amp; Ri for your logger (input impedance specifications required)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</si>
</sst>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  <numFmt numFmtId="177" formatCode="0.0"/>
    <numFmt numFmtId="178" formatCode="#,##0.0"/>
  </numFmts>
  <fonts count="8">
    <font>
      <sz val="10"/>
      <name val="Arial"/>
      <family val="0"/>
    </font>
    <font>
      <sz val="10"/>
      <name val="Arial Unicode MS"/>
      <family val="2"/>
    </font>
    <font>
      <b/>
      <sz val="10"/>
      <color indexed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9"/>
      <name val="Lucida Console"/>
      <family val="0"/>
    </font>
    <font>
      <b/>
      <sz val="11"/>
      <name val="Lucida Console"/>
      <family val="0"/>
    </font>
    <font>
      <b/>
      <sz val="9"/>
      <name val="Lucida Consol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AFR vs Measured Vout</a:t>
            </a:r>
          </a:p>
        </c:rich>
      </c:tx>
      <c:layout>
        <c:manualLayout>
          <c:xMode val="factor"/>
          <c:yMode val="factor"/>
          <c:x val="-0.044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515"/>
          <c:w val="0.92775"/>
          <c:h val="0.8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Measured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Sheet1!$A$7:$A$37</c:f>
              <c:numCache/>
            </c:numRef>
          </c:xVal>
          <c:yVal>
            <c:numRef>
              <c:f>Sheet1!$C$7:$C$37</c:f>
              <c:numCache/>
            </c:numRef>
          </c:yVal>
          <c:smooth val="1"/>
        </c:ser>
        <c:axId val="61512366"/>
        <c:axId val="16740383"/>
      </c:scatterChart>
      <c:valAx>
        <c:axId val="61512366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AFR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740383"/>
        <c:crosses val="autoZero"/>
        <c:crossBetween val="midCat"/>
        <c:dispUnits/>
      </c:valAx>
      <c:valAx>
        <c:axId val="16740383"/>
        <c:scaling>
          <c:orientation val="minMax"/>
          <c:max val="3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Measured Vout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512366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76200</xdr:rowOff>
    </xdr:from>
    <xdr:to>
      <xdr:col>12</xdr:col>
      <xdr:colOff>476250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2028825" y="781050"/>
        <a:ext cx="58769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:M1"/>
    </sheetView>
  </sheetViews>
  <sheetFormatPr defaultColWidth="9.140625" defaultRowHeight="12.75"/>
  <cols>
    <col min="2" max="2" width="7.421875" style="0" customWidth="1"/>
    <col min="3" max="3" width="11.140625" style="0" customWidth="1"/>
    <col min="4" max="4" width="10.00390625" style="10" customWidth="1"/>
    <col min="5" max="5" width="9.28125" style="0" bestFit="1" customWidth="1"/>
    <col min="6" max="6" width="9.57421875" style="0" bestFit="1" customWidth="1"/>
  </cols>
  <sheetData>
    <row r="1" spans="1:13" ht="15" customHeight="1">
      <c r="A1" s="16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4" s="2" customFormat="1" ht="12.75">
      <c r="A3" s="5" t="s">
        <v>2</v>
      </c>
      <c r="B3" s="5" t="s">
        <v>3</v>
      </c>
      <c r="D3" s="10"/>
    </row>
    <row r="4" spans="1:2" ht="12.75">
      <c r="A4" s="14">
        <v>1000</v>
      </c>
      <c r="B4" s="14">
        <v>30000</v>
      </c>
    </row>
    <row r="5" ht="12.75">
      <c r="A5" s="4"/>
    </row>
    <row r="6" spans="1:3" s="2" customFormat="1" ht="12.75">
      <c r="A6" s="9" t="s">
        <v>1</v>
      </c>
      <c r="B6" s="9" t="s">
        <v>0</v>
      </c>
      <c r="C6" s="3" t="s">
        <v>4</v>
      </c>
    </row>
    <row r="7" spans="1:4" ht="12.75">
      <c r="A7" s="13">
        <v>10.08</v>
      </c>
      <c r="B7" s="8">
        <v>1.4</v>
      </c>
      <c r="C7" s="11">
        <f>B7*$B$4/($A$4+$B$4)</f>
        <v>1.3548387096774193</v>
      </c>
      <c r="D7"/>
    </row>
    <row r="8" spans="1:4" ht="12.75">
      <c r="A8" s="13">
        <v>10.23</v>
      </c>
      <c r="B8" s="8">
        <v>1.45</v>
      </c>
      <c r="C8" s="11">
        <f>B8*$B$4/($A$4+$B$4)</f>
        <v>1.403225806451613</v>
      </c>
      <c r="D8" s="1"/>
    </row>
    <row r="9" spans="1:4" ht="12.75">
      <c r="A9" s="13">
        <v>10.38</v>
      </c>
      <c r="B9" s="8">
        <v>1.5</v>
      </c>
      <c r="C9" s="11">
        <f>B9*$B$4/($A$4+$B$4)</f>
        <v>1.4516129032258065</v>
      </c>
      <c r="D9" s="1"/>
    </row>
    <row r="10" spans="1:4" ht="12.75">
      <c r="A10" s="13">
        <v>10.53</v>
      </c>
      <c r="B10" s="8">
        <v>1.55</v>
      </c>
      <c r="C10" s="11">
        <f>B10*$B$4/($A$4+$B$4)</f>
        <v>1.5</v>
      </c>
      <c r="D10" s="1"/>
    </row>
    <row r="11" spans="1:4" ht="12.75">
      <c r="A11" s="13">
        <v>10.69</v>
      </c>
      <c r="B11" s="8">
        <v>1.6</v>
      </c>
      <c r="C11" s="11">
        <f>B11*$B$4/($A$4+$B$4)</f>
        <v>1.5483870967741935</v>
      </c>
      <c r="D11" s="1"/>
    </row>
    <row r="12" spans="1:4" ht="12.75">
      <c r="A12" s="13">
        <v>10.86</v>
      </c>
      <c r="B12" s="8">
        <v>1.65</v>
      </c>
      <c r="C12" s="11">
        <f>B12*$B$4/($A$4+$B$4)</f>
        <v>1.596774193548387</v>
      </c>
      <c r="D12" s="1"/>
    </row>
    <row r="13" spans="1:4" ht="12.75">
      <c r="A13" s="13">
        <v>11.03</v>
      </c>
      <c r="B13" s="8">
        <v>1.7</v>
      </c>
      <c r="C13" s="11">
        <f>B13*$B$4/($A$4+$B$4)</f>
        <v>1.6451612903225807</v>
      </c>
      <c r="D13" s="1"/>
    </row>
    <row r="14" spans="1:4" ht="12.75">
      <c r="A14" s="13">
        <v>11.2</v>
      </c>
      <c r="B14" s="8">
        <v>1.75</v>
      </c>
      <c r="C14" s="11">
        <f>B14*$B$4/($A$4+$B$4)</f>
        <v>1.6935483870967742</v>
      </c>
      <c r="D14" s="1"/>
    </row>
    <row r="15" spans="1:4" ht="12.75">
      <c r="A15" s="13">
        <v>11.38</v>
      </c>
      <c r="B15" s="8">
        <v>1.8</v>
      </c>
      <c r="C15" s="11">
        <f>B15*$B$4/($A$4+$B$4)</f>
        <v>1.7419354838709677</v>
      </c>
      <c r="D15" s="1"/>
    </row>
    <row r="16" spans="1:4" ht="12.75">
      <c r="A16" s="13">
        <v>11.57</v>
      </c>
      <c r="B16" s="8">
        <v>1.85</v>
      </c>
      <c r="C16" s="11">
        <f>B16*$B$4/($A$4+$B$4)</f>
        <v>1.7903225806451613</v>
      </c>
      <c r="D16" s="1"/>
    </row>
    <row r="17" spans="1:4" ht="12.75">
      <c r="A17" s="13">
        <v>11.76</v>
      </c>
      <c r="B17" s="8">
        <v>1.9</v>
      </c>
      <c r="C17" s="11">
        <f>B17*$B$4/($A$4+$B$4)</f>
        <v>1.8387096774193548</v>
      </c>
      <c r="D17" s="1"/>
    </row>
    <row r="18" spans="1:4" ht="12.75">
      <c r="A18" s="13">
        <v>11.96</v>
      </c>
      <c r="B18" s="8">
        <v>1.95</v>
      </c>
      <c r="C18" s="11">
        <f>B18*$B$4/($A$4+$B$4)</f>
        <v>1.8870967741935485</v>
      </c>
      <c r="D18" s="1"/>
    </row>
    <row r="19" spans="1:4" ht="12.75">
      <c r="A19" s="13">
        <v>12.17</v>
      </c>
      <c r="B19" s="8">
        <v>2</v>
      </c>
      <c r="C19" s="11">
        <f>B19*$B$4/($A$4+$B$4)</f>
        <v>1.935483870967742</v>
      </c>
      <c r="D19" s="1"/>
    </row>
    <row r="20" spans="1:4" ht="12.75">
      <c r="A20" s="13">
        <v>12.38</v>
      </c>
      <c r="B20" s="8">
        <v>2.05</v>
      </c>
      <c r="C20" s="11">
        <f>B20*$B$4/($A$4+$B$4)</f>
        <v>1.9838709677419353</v>
      </c>
      <c r="D20" s="1"/>
    </row>
    <row r="21" spans="1:4" ht="12.75">
      <c r="A21" s="13">
        <v>12.6</v>
      </c>
      <c r="B21" s="8">
        <v>2.1</v>
      </c>
      <c r="C21" s="11">
        <f>B21*$B$4/($A$4+$B$4)</f>
        <v>2.032258064516129</v>
      </c>
      <c r="D21" s="1"/>
    </row>
    <row r="22" spans="1:4" ht="12.75">
      <c r="A22" s="13">
        <v>12.83</v>
      </c>
      <c r="B22" s="8">
        <v>2.15</v>
      </c>
      <c r="C22" s="11">
        <f>B22*$B$4/($A$4+$B$4)</f>
        <v>2.0806451612903225</v>
      </c>
      <c r="D22" s="1"/>
    </row>
    <row r="23" spans="1:4" ht="12.75">
      <c r="A23" s="13">
        <v>13.07</v>
      </c>
      <c r="B23" s="8">
        <v>2.2</v>
      </c>
      <c r="C23" s="11">
        <f>B23*$B$4/($A$4+$B$4)</f>
        <v>2.129032258064516</v>
      </c>
      <c r="D23" s="1"/>
    </row>
    <row r="24" spans="1:4" ht="12.75">
      <c r="A24" s="13">
        <v>13.31</v>
      </c>
      <c r="B24" s="8">
        <v>2.25</v>
      </c>
      <c r="C24" s="11">
        <f>B24*$B$4/($A$4+$B$4)</f>
        <v>2.1774193548387095</v>
      </c>
      <c r="D24" s="1"/>
    </row>
    <row r="25" spans="1:4" ht="12.75">
      <c r="A25" s="13">
        <v>13.57</v>
      </c>
      <c r="B25" s="8">
        <v>2.3</v>
      </c>
      <c r="C25" s="11">
        <f>B25*$B$4/($A$4+$B$4)</f>
        <v>2.225806451612903</v>
      </c>
      <c r="D25" s="1"/>
    </row>
    <row r="26" spans="1:4" ht="12.75">
      <c r="A26" s="13">
        <v>13.84</v>
      </c>
      <c r="B26" s="8">
        <v>2.35</v>
      </c>
      <c r="C26" s="11">
        <f>B26*$B$4/($A$4+$B$4)</f>
        <v>2.274193548387097</v>
      </c>
      <c r="D26" s="1"/>
    </row>
    <row r="27" spans="1:4" ht="12.75">
      <c r="A27" s="13">
        <v>14.11</v>
      </c>
      <c r="B27" s="8">
        <v>2.4</v>
      </c>
      <c r="C27" s="11">
        <f>B27*$B$4/($A$4+$B$4)</f>
        <v>2.3225806451612905</v>
      </c>
      <c r="D27" s="1"/>
    </row>
    <row r="28" spans="1:4" ht="12.75">
      <c r="A28" s="13">
        <v>14.4</v>
      </c>
      <c r="B28" s="8">
        <v>2.45</v>
      </c>
      <c r="C28" s="11">
        <f>B28*$B$4/($A$4+$B$4)</f>
        <v>2.370967741935484</v>
      </c>
      <c r="D28" s="1"/>
    </row>
    <row r="29" spans="1:4" ht="12.75">
      <c r="A29" s="13">
        <v>14.7</v>
      </c>
      <c r="B29" s="8">
        <v>2.5</v>
      </c>
      <c r="C29" s="11">
        <f>B29*$B$4/($A$4+$B$4)</f>
        <v>2.4193548387096775</v>
      </c>
      <c r="D29" s="1"/>
    </row>
    <row r="30" spans="1:4" ht="12.75">
      <c r="A30" s="13">
        <v>15.25</v>
      </c>
      <c r="B30" s="8">
        <v>2.55</v>
      </c>
      <c r="C30" s="11">
        <f>B30*$B$4/($A$4+$B$4)</f>
        <v>2.467741935483871</v>
      </c>
      <c r="D30" s="1"/>
    </row>
    <row r="31" spans="1:4" ht="12.75">
      <c r="A31" s="13">
        <v>15.84</v>
      </c>
      <c r="B31" s="8">
        <v>2.6</v>
      </c>
      <c r="C31" s="11">
        <f>B31*$B$4/($A$4+$B$4)</f>
        <v>2.5161290322580645</v>
      </c>
      <c r="D31" s="1"/>
    </row>
    <row r="32" spans="1:4" ht="12.75">
      <c r="A32" s="13">
        <v>16.48</v>
      </c>
      <c r="B32" s="8">
        <v>2.65</v>
      </c>
      <c r="C32" s="11">
        <f>B32*$B$4/($A$4+$B$4)</f>
        <v>2.564516129032258</v>
      </c>
      <c r="D32" s="1"/>
    </row>
    <row r="33" spans="1:4" ht="12.75">
      <c r="A33" s="13">
        <v>17.18</v>
      </c>
      <c r="B33" s="8">
        <v>2.7</v>
      </c>
      <c r="C33" s="11">
        <f>B33*$B$4/($A$4+$B$4)</f>
        <v>2.6129032258064515</v>
      </c>
      <c r="D33" s="1"/>
    </row>
    <row r="34" spans="1:4" ht="12.75">
      <c r="A34" s="13">
        <v>17.93</v>
      </c>
      <c r="B34" s="8">
        <v>2.75</v>
      </c>
      <c r="C34" s="11">
        <f>B34*$B$4/($A$4+$B$4)</f>
        <v>2.661290322580645</v>
      </c>
      <c r="D34" s="1"/>
    </row>
    <row r="35" spans="1:4" ht="12.75">
      <c r="A35" s="13">
        <v>18.76</v>
      </c>
      <c r="B35" s="8">
        <v>2.8</v>
      </c>
      <c r="C35" s="11">
        <f>B35*$B$4/($A$4+$B$4)</f>
        <v>2.7096774193548385</v>
      </c>
      <c r="D35" s="1"/>
    </row>
    <row r="36" spans="1:4" ht="12.75">
      <c r="A36" s="13">
        <v>19.66</v>
      </c>
      <c r="B36" s="8">
        <v>2.85</v>
      </c>
      <c r="C36" s="11">
        <f>B36*$B$4/($A$4+$B$4)</f>
        <v>2.7580645161290325</v>
      </c>
      <c r="D36" s="1"/>
    </row>
    <row r="37" spans="1:4" ht="12.75">
      <c r="A37" s="13">
        <v>20.66</v>
      </c>
      <c r="B37" s="8">
        <v>2.9</v>
      </c>
      <c r="C37" s="11">
        <f>B37*$B$4/($A$4+$B$4)</f>
        <v>2.806451612903226</v>
      </c>
      <c r="D37" s="1"/>
    </row>
    <row r="38" spans="1:4" ht="12.75">
      <c r="A38" s="6"/>
      <c r="B38" s="7"/>
      <c r="C38" s="8"/>
      <c r="D38" s="12"/>
    </row>
  </sheetData>
  <mergeCells count="1">
    <mergeCell ref="A1:M1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 Cyclotron Facility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Broderick</dc:creator>
  <cp:keywords/>
  <dc:description/>
  <cp:lastModifiedBy>Peter Gargano</cp:lastModifiedBy>
  <cp:lastPrinted>2003-04-30T01:53:15Z</cp:lastPrinted>
  <dcterms:created xsi:type="dcterms:W3CDTF">2002-07-19T14:46:14Z</dcterms:created>
  <dcterms:modified xsi:type="dcterms:W3CDTF">2002-07-19T16:11:31Z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